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0\Fichiers Excel 2019 corrigés nationalités victimes\"/>
    </mc:Choice>
  </mc:AlternateContent>
  <bookViews>
    <workbookView xWindow="0" yWindow="0" windowWidth="28800" windowHeight="12435" activeTab="5"/>
  </bookViews>
  <sheets>
    <sheet name="fig1" sheetId="1" r:id="rId1"/>
    <sheet name="fig2" sheetId="2" r:id="rId2"/>
    <sheet name="fig7" sheetId="6" r:id="rId3"/>
    <sheet name="fig8" sheetId="7" r:id="rId4"/>
    <sheet name="fig9" sheetId="8" r:id="rId5"/>
    <sheet name="fig10" sheetId="3" r:id="rId6"/>
    <sheet name="fig11" sheetId="5" r:id="rId7"/>
    <sheet name="fig12" sheetId="4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G10" i="5" s="1"/>
  <c r="F9" i="5"/>
  <c r="E9" i="5"/>
  <c r="F8" i="5"/>
  <c r="E8" i="5"/>
  <c r="F7" i="5"/>
  <c r="E7" i="5"/>
  <c r="F6" i="5"/>
  <c r="E6" i="5"/>
  <c r="F5" i="5"/>
  <c r="E5" i="5"/>
  <c r="F4" i="5"/>
  <c r="E4" i="5"/>
</calcChain>
</file>

<file path=xl/sharedStrings.xml><?xml version="1.0" encoding="utf-8"?>
<sst xmlns="http://schemas.openxmlformats.org/spreadsheetml/2006/main" count="112" uniqueCount="85">
  <si>
    <t>1. Coups et blessures volontaires enregistrés (sur personnes de 15 ans ou plus) et part des violences intrafamiliales (VIF), cumul annuel</t>
  </si>
  <si>
    <t xml:space="preserve">Nombre de victimes </t>
  </si>
  <si>
    <t>Champ : France métropolitaine.</t>
  </si>
  <si>
    <t>Sources : SSMSI, bases des crimes et délits enregistrés par la police et la gendarmerie</t>
  </si>
  <si>
    <t>Année</t>
  </si>
  <si>
    <t>Trimestre</t>
  </si>
  <si>
    <t>évolution trimestrielle (%)</t>
  </si>
  <si>
    <t>France</t>
  </si>
  <si>
    <t>UE28 hors France</t>
  </si>
  <si>
    <t>Europe hors UE28</t>
  </si>
  <si>
    <t>Afrique</t>
  </si>
  <si>
    <t>Asie</t>
  </si>
  <si>
    <t>Autre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</si>
  <si>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</si>
  <si>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</si>
  <si>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</si>
  <si>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</si>
  <si>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</si>
  <si>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</si>
  <si>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</si>
  <si>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</si>
  <si>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</si>
  <si>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</si>
  <si>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</si>
  <si>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</si>
  <si>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Total des personnes mises en cause</t>
  </si>
  <si>
    <t>sexe manquant : 107</t>
  </si>
  <si>
    <t>Age femme manquant : 88</t>
  </si>
  <si>
    <t>Hommes</t>
  </si>
  <si>
    <t>Femmes</t>
  </si>
  <si>
    <t>Hommes - intrafamilial</t>
  </si>
  <si>
    <t>Femmes - intrafamilial</t>
  </si>
  <si>
    <t>Taux de victimation en  ‰</t>
  </si>
  <si>
    <t>Age homme manquant : 10</t>
  </si>
  <si>
    <t>Effectif total : 233135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</si>
  <si>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</si>
  <si>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</si>
  <si>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</si>
  <si>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</si>
  <si>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</si>
  <si>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</si>
  <si>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</si>
  <si>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</si>
  <si>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</si>
  <si>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</si>
  <si>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</si>
  <si>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</si>
  <si>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et 74 ans</t>
  </si>
  <si>
    <t>75 ans et plus</t>
  </si>
  <si>
    <t>12. Nationalité des personnes mises en cause pour coups et blessures volontaires (sur personnes de 15 ans ou plus) enregistrés en 2019</t>
  </si>
  <si>
    <t>Note de lecture : 85 % des personnes mises en cause par la police ou la gendarmerie en 2019 pour des</t>
  </si>
  <si>
    <t>crimes ou des délits de coups et blessures sur des personnes de 15 ans ou plus ont une nationalité</t>
  </si>
  <si>
    <t>française.</t>
  </si>
  <si>
    <t>Source : SSMSI, base des mis en cause de crimes et délits 2019</t>
  </si>
  <si>
    <t>10. Nationalité des victimes de coups et blessures volontaires (sur
personnes de 15 ans ou plus) enregistrés en 2019</t>
  </si>
  <si>
    <t>plus en 2019 ont une nationalité française.</t>
  </si>
  <si>
    <t>Source : SSMSI, base des victimes de crimes et délits 2019</t>
  </si>
  <si>
    <r>
      <t>7</t>
    </r>
    <r>
      <rPr>
        <b/>
        <sz val="10"/>
        <color rgb="FF242021"/>
        <rFont val="PalatinoLinotype-Bold"/>
      </rPr>
      <t>. Part des victimes de coups et blessures volontaires (sur personnes de 15 ans ou plus) enregistrés pour 1 000 habitants de même sexe et âge en 2019</t>
    </r>
  </si>
  <si>
    <t>Note de lecture : sur 1 000 femmes âgées de 25 à 29 ans, 11 ont été enregistrées par les forces de</t>
  </si>
  <si>
    <t>sécurité comme victimes de coups et blessures volontaires, et parmi elles, 8 les ont subis dans la sphère</t>
  </si>
  <si>
    <t>familiale.</t>
  </si>
  <si>
    <t>Sources : SSMSI, base des victimes de crimes et délits 2019; Insee, recensement de la population.</t>
  </si>
  <si>
    <t>f</t>
  </si>
  <si>
    <t>Note de lecture : En 2019, 167 497 personnes ont été mises en cause par les forces de sécurité pour</t>
  </si>
  <si>
    <t>des crimes ou délits de coups et blessures volontaires contre des personnes de 15 ans ou plus. 84 %</t>
  </si>
  <si>
    <t>sont des hommes et 36 % ont entre 30 et 44 ans. 18 % de la population de France métropolitaine a entre</t>
  </si>
  <si>
    <t>30 et 44 ans.</t>
  </si>
  <si>
    <t>Sources : SSMSI, base des mis en cause de crimes et délits 2019; Insee, recensement de la population.</t>
  </si>
  <si>
    <t>11. Nombre de personnes mises en cause pour coups et blessures volontaires
(sur personnes de 15 ans ou plus) enregistrés en 2019, par sexe et par âge</t>
  </si>
  <si>
    <t>Part des violences intrafamiliales au sein des coups et blessures volontaires (sur personnes de 15 ans ou plus)</t>
  </si>
  <si>
    <t>44 %</t>
  </si>
  <si>
    <t>43 %</t>
  </si>
  <si>
    <t>47 %</t>
  </si>
  <si>
    <t>8. Victimes de coups et blessures volontaires (sur personnes de 15 ans ou plus)
dans le cadre intrafamilial</t>
  </si>
  <si>
    <t>Sources : SSMSI, base des victimes de crimes et délits 2019</t>
  </si>
  <si>
    <t>T1</t>
  </si>
  <si>
    <t xml:space="preserve">T2 </t>
  </si>
  <si>
    <t>T3</t>
  </si>
  <si>
    <t>T4</t>
  </si>
  <si>
    <t>Part des VIF au sein des CBV</t>
  </si>
  <si>
    <r>
      <t>9</t>
    </r>
    <r>
      <rPr>
        <b/>
        <sz val="10"/>
        <color rgb="FF242021"/>
        <rFont val="PalatinoLinotype-Bold"/>
      </rPr>
      <t>. Part des victimes de coups et blessures volontaires (sur personnes de 15 ans ou plus) dans le cadre intrafamilial : évolutions trimestrielles</t>
    </r>
  </si>
  <si>
    <r>
      <t>2</t>
    </r>
    <r>
      <rPr>
        <b/>
        <sz val="10"/>
        <color rgb="FF242021"/>
        <rFont val="PalatinoLinotype-Bold"/>
      </rPr>
      <t>. Coups et blessures volontaires enregistrés (sur personnes de 15 ans ou plus), évolution trimestrielle</t>
    </r>
  </si>
  <si>
    <r>
      <t xml:space="preserve">*Données corrigées des variations saisonnières et des effets de jours ouvrables (CVS-CJO), voir </t>
    </r>
    <r>
      <rPr>
        <i/>
        <sz val="8"/>
        <color rgb="FF2B59A8"/>
        <rFont val="PalatinoLinotype-Italic"/>
      </rPr>
      <t>définitions</t>
    </r>
    <r>
      <rPr>
        <sz val="8"/>
        <color rgb="FF242021"/>
        <rFont val="PalatinoLinotype-Roman"/>
      </rPr>
      <t>.</t>
    </r>
  </si>
  <si>
    <t>Sources : SSMSI, bases des crimes et délits enregistrés par la police et la gendarmerie.</t>
  </si>
  <si>
    <t>Note de lecture : 84 % des personnes victimes de coups et blessures contre des personnes de 15 ans 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</si>
</sst>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__%"/>
    <numFmt numFmtId="165" formatCode="_-* #,##0\ _€_-;\-* #,##0\ _€_-;_-* &quot;-&quot;??\ _€_-;_-@_-"/>
    <numFmt numFmtId="166" formatCode="_-* #,##0.0\ _€_-;\-* #,##0.0\ _€_-;_-* &quot;-&quot;??\ _€_-;_-@_-"/>
    <numFmt numFmtId="167" formatCode="0.0"/>
    <numFmt numFmtId="168" formatCode="0.0%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B59A8"/>
      <name val="PalatinoLinotype-Bold"/>
    </font>
    <font>
      <b/>
      <sz val="10"/>
      <color rgb="FF242021"/>
      <name val="PalatinoLinotype-Bold"/>
    </font>
    <font>
      <sz val="8"/>
      <color rgb="FF242021"/>
      <name val="PalatinoLinotype-Roman"/>
    </font>
    <font>
      <i/>
      <sz val="8"/>
      <color rgb="FF242021"/>
      <name val="PalatinoLinotype-Italic"/>
    </font>
    <font>
      <sz val="11"/>
      <color theme="1"/>
      <name val="Palatino Linotype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rgb="FF2B59A8"/>
      <name val="PalatinoLinotype-Italic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3" fontId="0" fillId="0" borderId="0" xfId="0" applyNumberFormat="1" applyFill="1" applyBorder="1"/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1" fontId="0" fillId="0" borderId="0" xfId="0" applyNumberFormat="1"/>
    <xf numFmtId="0" fontId="1" fillId="2" borderId="0" xfId="0" applyFont="1" applyFill="1"/>
    <xf numFmtId="0" fontId="0" fillId="2" borderId="0" xfId="0" applyFill="1" applyAlignment="1">
      <alignment horizontal="right"/>
    </xf>
    <xf numFmtId="0" fontId="9" fillId="2" borderId="0" xfId="2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9" fillId="2" borderId="0" xfId="2" applyFont="1" applyFill="1" applyBorder="1" applyAlignment="1">
      <alignment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2" fillId="2" borderId="1" xfId="3" applyNumberFormat="1" applyFont="1" applyFill="1" applyBorder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9" fontId="0" fillId="2" borderId="0" xfId="1" applyFont="1" applyFill="1"/>
    <xf numFmtId="165" fontId="1" fillId="2" borderId="1" xfId="3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6" fontId="0" fillId="2" borderId="0" xfId="0" applyNumberFormat="1" applyFill="1"/>
    <xf numFmtId="0" fontId="1" fillId="2" borderId="0" xfId="0" applyFont="1" applyFill="1" applyAlignment="1">
      <alignment vertical="top" wrapText="1"/>
    </xf>
    <xf numFmtId="1" fontId="0" fillId="2" borderId="0" xfId="0" applyNumberFormat="1" applyFill="1"/>
    <xf numFmtId="164" fontId="0" fillId="0" borderId="0" xfId="1" applyNumberFormat="1" applyFont="1" applyFill="1"/>
    <xf numFmtId="0" fontId="5" fillId="2" borderId="0" xfId="0" applyFont="1" applyFill="1"/>
    <xf numFmtId="0" fontId="6" fillId="2" borderId="0" xfId="0" applyFont="1" applyFill="1"/>
    <xf numFmtId="0" fontId="1" fillId="2" borderId="0" xfId="0" applyFont="1" applyFill="1" applyAlignment="1"/>
    <xf numFmtId="167" fontId="0" fillId="0" borderId="0" xfId="0" applyNumberFormat="1" applyFill="1"/>
    <xf numFmtId="0" fontId="10" fillId="2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 wrapText="1"/>
    </xf>
    <xf numFmtId="9" fontId="0" fillId="2" borderId="5" xfId="0" quotePrefix="1" applyNumberFormat="1" applyFill="1" applyBorder="1" applyAlignment="1">
      <alignment horizontal="center" vertical="center"/>
    </xf>
    <xf numFmtId="9" fontId="0" fillId="2" borderId="6" xfId="0" quotePrefix="1" applyNumberFormat="1" applyFill="1" applyBorder="1" applyAlignment="1">
      <alignment horizontal="center" vertical="center"/>
    </xf>
    <xf numFmtId="0" fontId="1" fillId="0" borderId="0" xfId="0" applyFont="1" applyFill="1" applyBorder="1"/>
    <xf numFmtId="168" fontId="0" fillId="0" borderId="0" xfId="0" applyNumberFormat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 wrapText="1"/>
    </xf>
  </cellXfs>
  <cellStyles count="4">
    <cellStyle name="Milliers 2" xfId="3"/>
    <cellStyle name="Normal" xfId="0" builtinId="0"/>
    <cellStyle name="Normal_TabCC9_DonnéesProd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'fig2'!$C$23</c:f>
              <c:strCache>
                <c:ptCount val="1"/>
                <c:pt idx="0">
                  <c:v>évolution trimestrielle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'fig2'!$A$24:$B$71</c15:sqref>
                  </c15:fullRef>
                </c:ext>
              </c:extLst>
              <c:f>'fig2'!$A$25:$B$71</c:f>
              <c:multiLvlStrCache>
                <c:ptCount val="47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</c:lvl>
                <c:lvl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'fig2'!$C$24:$C$71</c15:sqref>
                  </c15:fullRef>
                </c:ext>
              </c:extLst>
              <c:f>'fig2'!$C$25:$C$71</c:f>
              <c:numCache>
                <c:formatCode>0</c:formatCode>
                <c:ptCount val="47"/>
                <c:pt idx="0">
                  <c:v>3.2425217052342958</c:v>
                </c:pt>
                <c:pt idx="1">
                  <c:v>-0.29424200587936866</c:v>
                </c:pt>
                <c:pt idx="2">
                  <c:v>2.0293793669133606</c:v>
                </c:pt>
                <c:pt idx="3">
                  <c:v>0.7763127312377236</c:v>
                </c:pt>
                <c:pt idx="4">
                  <c:v>1.5941888023804722</c:v>
                </c:pt>
                <c:pt idx="5">
                  <c:v>-1.2581323483089761</c:v>
                </c:pt>
                <c:pt idx="6">
                  <c:v>-1.289268411741773</c:v>
                </c:pt>
                <c:pt idx="7">
                  <c:v>1.760817191897516</c:v>
                </c:pt>
                <c:pt idx="8">
                  <c:v>-0.97300738500132411</c:v>
                </c:pt>
                <c:pt idx="9">
                  <c:v>-1.3695444716552885</c:v>
                </c:pt>
                <c:pt idx="10">
                  <c:v>2.0845921218007391</c:v>
                </c:pt>
                <c:pt idx="11">
                  <c:v>0.82030817087486696</c:v>
                </c:pt>
                <c:pt idx="12">
                  <c:v>0.82660475057960525</c:v>
                </c:pt>
                <c:pt idx="13">
                  <c:v>-4.9144323087977853</c:v>
                </c:pt>
                <c:pt idx="14">
                  <c:v>1.568640505124975</c:v>
                </c:pt>
                <c:pt idx="15">
                  <c:v>-1.7099160006491587</c:v>
                </c:pt>
                <c:pt idx="16">
                  <c:v>3.2791934803226468</c:v>
                </c:pt>
                <c:pt idx="17">
                  <c:v>-1.1356904891603392</c:v>
                </c:pt>
                <c:pt idx="18">
                  <c:v>1.9270801040080556</c:v>
                </c:pt>
                <c:pt idx="19">
                  <c:v>-3.3624276637408457</c:v>
                </c:pt>
                <c:pt idx="20">
                  <c:v>2.1998629301705819E-2</c:v>
                </c:pt>
                <c:pt idx="21">
                  <c:v>4.6458512105535448</c:v>
                </c:pt>
                <c:pt idx="22">
                  <c:v>1.4729988395596507</c:v>
                </c:pt>
                <c:pt idx="23">
                  <c:v>1.2929827195899009</c:v>
                </c:pt>
                <c:pt idx="24">
                  <c:v>-2.8891015533579605</c:v>
                </c:pt>
                <c:pt idx="25">
                  <c:v>-1.6462702232115305</c:v>
                </c:pt>
                <c:pt idx="26">
                  <c:v>1.9399448139062656</c:v>
                </c:pt>
                <c:pt idx="27">
                  <c:v>-0.21156553896059904</c:v>
                </c:pt>
                <c:pt idx="28">
                  <c:v>1.8408926091447029</c:v>
                </c:pt>
                <c:pt idx="29">
                  <c:v>1.9285960043148975E-2</c:v>
                </c:pt>
                <c:pt idx="30">
                  <c:v>2.9978728373865522</c:v>
                </c:pt>
                <c:pt idx="31">
                  <c:v>-0.72574350709054158</c:v>
                </c:pt>
                <c:pt idx="32">
                  <c:v>-0.76318793350831982</c:v>
                </c:pt>
                <c:pt idx="33">
                  <c:v>0.75354206080544373</c:v>
                </c:pt>
                <c:pt idx="34">
                  <c:v>-3.4542204227804802</c:v>
                </c:pt>
                <c:pt idx="35">
                  <c:v>4.1003427134296118</c:v>
                </c:pt>
                <c:pt idx="36">
                  <c:v>3.5362096476951592</c:v>
                </c:pt>
                <c:pt idx="37">
                  <c:v>-2.8073945315075974</c:v>
                </c:pt>
                <c:pt idx="38">
                  <c:v>4.5750721938991461</c:v>
                </c:pt>
                <c:pt idx="39">
                  <c:v>-1.9257170721733559</c:v>
                </c:pt>
                <c:pt idx="40">
                  <c:v>9.5746183191374001</c:v>
                </c:pt>
                <c:pt idx="41">
                  <c:v>0.44138502257963808</c:v>
                </c:pt>
                <c:pt idx="42">
                  <c:v>-2.7742796054801175</c:v>
                </c:pt>
                <c:pt idx="43">
                  <c:v>1.5827086918448288</c:v>
                </c:pt>
                <c:pt idx="44">
                  <c:v>2.0207595561152232</c:v>
                </c:pt>
                <c:pt idx="45">
                  <c:v>7.1017127046801392</c:v>
                </c:pt>
                <c:pt idx="46">
                  <c:v>5.5851576613654288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A2-4316-8C0A-A4208B5AA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738512"/>
        <c:axId val="204747216"/>
      </c:barChart>
      <c:catAx>
        <c:axId val="20473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7216"/>
        <c:crosses val="autoZero"/>
        <c:auto val="1"/>
        <c:lblAlgn val="ctr"/>
        <c:lblOffset val="100"/>
        <c:noMultiLvlLbl val="0"/>
      </c:catAx>
      <c:valAx>
        <c:axId val="204747216"/>
        <c:scaling>
          <c:orientation val="minMax"/>
          <c:max val="1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u="none" strike="noStrike" baseline="0">
                    <a:effectLst/>
                  </a:rPr>
                  <a:t>Évolution du n</a:t>
                </a:r>
                <a:r>
                  <a:rPr lang="fr-FR"/>
                  <a:t>ombre</a:t>
                </a:r>
                <a:r>
                  <a:rPr lang="fr-FR" baseline="0"/>
                  <a:t> de victimes (%)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861326936781912"/>
          <c:h val="0.6645017581289191"/>
        </c:manualLayout>
      </c:layout>
      <c:lineChart>
        <c:grouping val="standard"/>
        <c:varyColors val="0"/>
        <c:ser>
          <c:idx val="0"/>
          <c:order val="0"/>
          <c:tx>
            <c:strRef>
              <c:f>'fig7'!$D$31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'fig7'!$C$32:$C$45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et 74 ans</c:v>
                </c:pt>
                <c:pt idx="13">
                  <c:v>75 ans et plus</c:v>
                </c:pt>
              </c:strCache>
            </c:strRef>
          </c:cat>
          <c:val>
            <c:numRef>
              <c:f>'fig7'!$D$32:$D$45</c:f>
              <c:numCache>
                <c:formatCode>0.0</c:formatCode>
                <c:ptCount val="14"/>
                <c:pt idx="0">
                  <c:v>7.4361294001549672</c:v>
                </c:pt>
                <c:pt idx="1">
                  <c:v>7.348211793546195</c:v>
                </c:pt>
                <c:pt idx="2">
                  <c:v>7.149700481854766</c:v>
                </c:pt>
                <c:pt idx="3">
                  <c:v>6.777199360414798</c:v>
                </c:pt>
                <c:pt idx="4">
                  <c:v>6.4787183095940666</c:v>
                </c:pt>
                <c:pt idx="5">
                  <c:v>5.5416635472037132</c:v>
                </c:pt>
                <c:pt idx="6">
                  <c:v>4.9405260400681295</c:v>
                </c:pt>
                <c:pt idx="7">
                  <c:v>4.0131365859825356</c:v>
                </c:pt>
                <c:pt idx="8">
                  <c:v>3.0906890086155747</c:v>
                </c:pt>
                <c:pt idx="9">
                  <c:v>2.1039479016850606</c:v>
                </c:pt>
                <c:pt idx="10">
                  <c:v>1.4457409672813482</c:v>
                </c:pt>
                <c:pt idx="11">
                  <c:v>0.98057720035157825</c:v>
                </c:pt>
                <c:pt idx="12">
                  <c:v>0.84163819451799882</c:v>
                </c:pt>
                <c:pt idx="13">
                  <c:v>0.11277650824174015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AC-46B4-AEF8-D1326BACD951}"/>
            </c:ext>
          </c:extLst>
        </c:ser>
        <c:ser>
          <c:idx val="1"/>
          <c:order val="1"/>
          <c:tx>
            <c:strRef>
              <c:f>'fig7'!$E$31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'fig7'!$C$32:$C$45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et 74 ans</c:v>
                </c:pt>
                <c:pt idx="13">
                  <c:v>75 ans et plus</c:v>
                </c:pt>
              </c:strCache>
            </c:strRef>
          </c:cat>
          <c:val>
            <c:numRef>
              <c:f>'fig7'!$E$32:$E$45</c:f>
              <c:numCache>
                <c:formatCode>0.0</c:formatCode>
                <c:ptCount val="14"/>
                <c:pt idx="0">
                  <c:v>5.1728197971388896</c:v>
                </c:pt>
                <c:pt idx="1">
                  <c:v>8.072643494713267</c:v>
                </c:pt>
                <c:pt idx="2">
                  <c:v>10.198263935377337</c:v>
                </c:pt>
                <c:pt idx="3">
                  <c:v>11.265817479086513</c:v>
                </c:pt>
                <c:pt idx="4">
                  <c:v>10.08542740454067</c:v>
                </c:pt>
                <c:pt idx="5">
                  <c:v>8.6004158788189891</c:v>
                </c:pt>
                <c:pt idx="6">
                  <c:v>6.9044913701359496</c:v>
                </c:pt>
                <c:pt idx="7">
                  <c:v>5.0073435897063607</c:v>
                </c:pt>
                <c:pt idx="8">
                  <c:v>3.3742606717670434</c:v>
                </c:pt>
                <c:pt idx="9">
                  <c:v>2.0533738682663927</c:v>
                </c:pt>
                <c:pt idx="10">
                  <c:v>1.2755837140233524</c:v>
                </c:pt>
                <c:pt idx="11">
                  <c:v>0.91762237824842052</c:v>
                </c:pt>
                <c:pt idx="12">
                  <c:v>0.99652665859303147</c:v>
                </c:pt>
                <c:pt idx="13">
                  <c:v>7.4116675885419286E-2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AC-46B4-AEF8-D1326BACD951}"/>
            </c:ext>
          </c:extLst>
        </c:ser>
        <c:ser>
          <c:idx val="3"/>
          <c:order val="2"/>
          <c:tx>
            <c:strRef>
              <c:f>'fig7'!$F$31</c:f>
              <c:strCache>
                <c:ptCount val="1"/>
                <c:pt idx="0">
                  <c:v>Hommes - intrafamilial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'fig7'!$C$32:$C$45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et 74 ans</c:v>
                </c:pt>
                <c:pt idx="13">
                  <c:v>75 ans et plus</c:v>
                </c:pt>
              </c:strCache>
            </c:strRef>
          </c:cat>
          <c:val>
            <c:numRef>
              <c:f>'fig7'!$F$32:$F$45</c:f>
              <c:numCache>
                <c:formatCode>0.0</c:formatCode>
                <c:ptCount val="14"/>
                <c:pt idx="0">
                  <c:v>0.46588788617545485</c:v>
                </c:pt>
                <c:pt idx="1">
                  <c:v>0.38955837914588415</c:v>
                </c:pt>
                <c:pt idx="2">
                  <c:v>0.61194795838319882</c:v>
                </c:pt>
                <c:pt idx="3">
                  <c:v>0.92669088793274357</c:v>
                </c:pt>
                <c:pt idx="4">
                  <c:v>1.1653537049778222</c:v>
                </c:pt>
                <c:pt idx="5">
                  <c:v>1.1599411045394425</c:v>
                </c:pt>
                <c:pt idx="6">
                  <c:v>1.0533962389281577</c:v>
                </c:pt>
                <c:pt idx="7">
                  <c:v>0.84572078203104017</c:v>
                </c:pt>
                <c:pt idx="8">
                  <c:v>0.66693565613652006</c:v>
                </c:pt>
                <c:pt idx="9">
                  <c:v>0.43112886997904343</c:v>
                </c:pt>
                <c:pt idx="10">
                  <c:v>0.35945874578413395</c:v>
                </c:pt>
                <c:pt idx="11">
                  <c:v>0.26692249531210388</c:v>
                </c:pt>
                <c:pt idx="12">
                  <c:v>0.1947120766518656</c:v>
                </c:pt>
                <c:pt idx="13">
                  <c:v>0.17616184499074738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7AC-46B4-AEF8-D1326BACD951}"/>
            </c:ext>
          </c:extLst>
        </c:ser>
        <c:ser>
          <c:idx val="2"/>
          <c:order val="3"/>
          <c:tx>
            <c:strRef>
              <c:f>'fig7'!$G$31</c:f>
              <c:strCache>
                <c:ptCount val="1"/>
                <c:pt idx="0">
                  <c:v>Femmes - intrafamilial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'fig7'!$C$32:$C$45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et 74 ans</c:v>
                </c:pt>
                <c:pt idx="13">
                  <c:v>75 ans et plus</c:v>
                </c:pt>
              </c:strCache>
            </c:strRef>
          </c:cat>
          <c:val>
            <c:numRef>
              <c:f>'fig7'!$G$32:$G$45</c:f>
              <c:numCache>
                <c:formatCode>0.0</c:formatCode>
                <c:ptCount val="14"/>
                <c:pt idx="0">
                  <c:v>1.7375480054992052</c:v>
                </c:pt>
                <c:pt idx="1">
                  <c:v>4.549871612533706</c:v>
                </c:pt>
                <c:pt idx="2">
                  <c:v>6.9916767081715534</c:v>
                </c:pt>
                <c:pt idx="3">
                  <c:v>8.3422311249161698</c:v>
                </c:pt>
                <c:pt idx="4">
                  <c:v>7.7758556116352482</c:v>
                </c:pt>
                <c:pt idx="5">
                  <c:v>6.6962489482798935</c:v>
                </c:pt>
                <c:pt idx="6">
                  <c:v>5.2411320845302587</c:v>
                </c:pt>
                <c:pt idx="7">
                  <c:v>3.5676642484470018</c:v>
                </c:pt>
                <c:pt idx="8">
                  <c:v>2.3087531397707366</c:v>
                </c:pt>
                <c:pt idx="9">
                  <c:v>1.307657925552153</c:v>
                </c:pt>
                <c:pt idx="10">
                  <c:v>0.80396353060056169</c:v>
                </c:pt>
                <c:pt idx="11">
                  <c:v>0.59831963199612459</c:v>
                </c:pt>
                <c:pt idx="12">
                  <c:v>0.44436004765378445</c:v>
                </c:pt>
                <c:pt idx="13">
                  <c:v>0.24853966577831413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7AC-46B4-AEF8-D1326BACD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49936"/>
        <c:axId val="204745584"/>
      </c:lineChart>
      <c:catAx>
        <c:axId val="204749936"/>
        <c:scaling>
          <c:orientation val="minMax"/>
        </c:scaling>
        <c:delete val="0"/>
        <c:axPos val="b"/>
        <c:title>
          <c:tx>
            <c:strRef>
              <c:f>'fig7'!$C$31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5584"/>
        <c:crossesAt val="0"/>
        <c:auto val="1"/>
        <c:lblAlgn val="ctr"/>
        <c:lblOffset val="100"/>
        <c:tickMarkSkip val="10"/>
        <c:noMultiLvlLbl val="0"/>
      </c:catAx>
      <c:valAx>
        <c:axId val="20474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'fig7'!$D$30</c:f>
              <c:strCache>
                <c:ptCount val="1"/>
                <c:pt idx="0">
                  <c:v>Taux de victimation en  ‰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9936"/>
        <c:crosses val="autoZero"/>
        <c:crossBetween val="between"/>
        <c:majorUnit val="2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3.3067522610629091E-2"/>
          <c:y val="0.93039492726960549"/>
          <c:w val="0.95357600682080357"/>
          <c:h val="6.0111119287659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'fig9'!$A$32</c:f>
              <c:strCache>
                <c:ptCount val="1"/>
                <c:pt idx="0">
                  <c:v>Part des VIF au sein des CBV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'fig9'!$B$30:$Q$31</c:f>
              <c:multiLvlStrCache>
                <c:ptCount val="16"/>
                <c:lvl>
                  <c:pt idx="0">
                    <c:v>T1</c:v>
                  </c:pt>
                  <c:pt idx="1">
                    <c:v>T2 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 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 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 </c:v>
                  </c:pt>
                  <c:pt idx="14">
                    <c:v>T3</c:v>
                  </c:pt>
                  <c:pt idx="15">
                    <c:v>T4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'fig9'!$B$32:$Q$32</c:f>
              <c:numCache>
                <c:formatCode>0.0%</c:formatCode>
                <c:ptCount val="16"/>
                <c:pt idx="0">
                  <c:v>0.44755806292208861</c:v>
                </c:pt>
                <c:pt idx="1">
                  <c:v>0.44007832146353637</c:v>
                </c:pt>
                <c:pt idx="2">
                  <c:v>0.44634504619428661</c:v>
                </c:pt>
                <c:pt idx="3">
                  <c:v>0.43816290804242614</c:v>
                </c:pt>
                <c:pt idx="4">
                  <c:v>0.44249851668473922</c:v>
                </c:pt>
                <c:pt idx="5">
                  <c:v>0.42983787836191545</c:v>
                </c:pt>
                <c:pt idx="6">
                  <c:v>0.43129288205757216</c:v>
                </c:pt>
                <c:pt idx="7">
                  <c:v>0.43295295143496226</c:v>
                </c:pt>
                <c:pt idx="8">
                  <c:v>0.44458073597426101</c:v>
                </c:pt>
                <c:pt idx="9">
                  <c:v>0.43717629004412045</c:v>
                </c:pt>
                <c:pt idx="10">
                  <c:v>0.44309482494641217</c:v>
                </c:pt>
                <c:pt idx="11">
                  <c:v>0.43635670731707316</c:v>
                </c:pt>
                <c:pt idx="12">
                  <c:v>0.44676548579713465</c:v>
                </c:pt>
                <c:pt idx="13">
                  <c:v>0.44219462129909892</c:v>
                </c:pt>
                <c:pt idx="14">
                  <c:v>0.47687779386765722</c:v>
                </c:pt>
                <c:pt idx="15">
                  <c:v>0.49585672280138998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0B-44A4-B283-472375475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49392"/>
        <c:axId val="204752112"/>
      </c:lineChart>
      <c:catAx>
        <c:axId val="20474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52112"/>
        <c:crosses val="autoZero"/>
        <c:auto val="1"/>
        <c:lblAlgn val="ctr"/>
        <c:lblOffset val="100"/>
        <c:noMultiLvlLbl val="0"/>
      </c:catAx>
      <c:valAx>
        <c:axId val="204752112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E2-4A31-AFE0-8F7E24DBF61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E2-4A31-AFE0-8F7E24DBF61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E2-4A31-AFE0-8F7E24DBF6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2E2-4A31-AFE0-8F7E24DBF61B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2E2-4A31-AFE0-8F7E24DBF61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2E2-4A31-AFE0-8F7E24DBF61B}"/>
              </c:ext>
            </c:extLst>
          </c:dPt>
          <c:dLbls>
            <c:dLbl>
              <c:idx val="0"/>
              <c:layout>
                <c:manualLayout>
                  <c:x val="1.1573637404683805E-2"/>
                  <c:y val="3.859140754714229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2E2-4A31-AFE0-8F7E24DBF6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E2-4A31-AFE0-8F7E24DBF6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2E2-4A31-AFE0-8F7E24DBF6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2E2-4A31-AFE0-8F7E24DBF6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2E2-4A31-AFE0-8F7E24DBF6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2E2-4A31-AFE0-8F7E24DBF6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'fig10'!$A$22:$F$22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'fig10'!$A$23:$F$23</c:f>
              <c:numCache>
                <c:formatCode>0__%</c:formatCode>
                <c:ptCount val="6"/>
                <c:pt idx="0">
                  <c:v>0.84</c:v>
                </c:pt>
                <c:pt idx="1">
                  <c:v>2.6030021009644185E-2</c:v>
                </c:pt>
                <c:pt idx="2">
                  <c:v>9.0909090909090905E-3</c:v>
                </c:pt>
                <c:pt idx="3">
                  <c:v>8.6363636363636365E-2</c:v>
                </c:pt>
                <c:pt idx="4">
                  <c:v>1.7045454545454544E-2</c:v>
                </c:pt>
                <c:pt idx="5">
                  <c:v>1.1234675194275926E-2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2E2-4A31-AFE0-8F7E24DBF61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0.25084293357902182"/>
          <c:w val="0.20116101285902688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3-4FD9-B787-001E3BBB8CB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743-4FD9-B787-001E3BBB8CB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743-4FD9-B787-001E3BBB8C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743-4FD9-B787-001E3BBB8CBC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743-4FD9-B787-001E3BBB8CB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3-4FD9-B787-001E3BBB8CBC}"/>
              </c:ext>
            </c:extLst>
          </c:dPt>
          <c:dLbls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743-4FD9-B787-001E3BBB8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743-4FD9-B787-001E3BBB8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743-4FD9-B787-001E3BBB8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743-4FD9-B787-001E3BBB8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743-4FD9-B787-001E3BBB8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'fig12'!$A$25:$F$25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'fig12'!$A$26:$F$26</c:f>
              <c:numCache>
                <c:formatCode>0__%</c:formatCode>
                <c:ptCount val="6"/>
                <c:pt idx="0">
                  <c:v>0.85</c:v>
                </c:pt>
                <c:pt idx="1">
                  <c:v>0.03</c:v>
                </c:pt>
                <c:pt idx="2">
                  <c:v>0.01</c:v>
                </c:pt>
                <c:pt idx="3">
                  <c:v>0.1</c:v>
                </c:pt>
                <c:pt idx="4">
                  <c:v>0.01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743-4FD9-B787-001E3BBB8C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0.25084293357902182"/>
          <c:w val="0.20116101285902688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104775</xdr:rowOff>
    </xdr:from>
    <xdr:to>
      <xdr:col>9</xdr:col>
      <xdr:colOff>237252</xdr:colOff>
      <xdr:row>20</xdr:row>
      <xdr:rowOff>94799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95275"/>
          <a:ext cx="6980952" cy="3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61911</xdr:rowOff>
    </xdr:from>
    <xdr:to>
      <xdr:col>7</xdr:col>
      <xdr:colOff>66674</xdr:colOff>
      <xdr:row>17</xdr:row>
      <xdr:rowOff>142874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142875</xdr:rowOff>
    </xdr:from>
    <xdr:to>
      <xdr:col>10</xdr:col>
      <xdr:colOff>0</xdr:colOff>
      <xdr:row>19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8</xdr:row>
      <xdr:rowOff>14287</xdr:rowOff>
    </xdr:from>
    <xdr:to>
      <xdr:col>8</xdr:col>
      <xdr:colOff>171449</xdr:colOff>
      <xdr:row>25</xdr:row>
      <xdr:rowOff>9525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158818</xdr:rowOff>
    </xdr:from>
    <xdr:to>
      <xdr:col>7</xdr:col>
      <xdr:colOff>152607</xdr:colOff>
      <xdr:row>16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34993</xdr:rowOff>
    </xdr:from>
    <xdr:to>
      <xdr:col>6</xdr:col>
      <xdr:colOff>712304</xdr:colOff>
      <xdr:row>18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F30" sqref="F30"/>
    </sheetView>
  </sheetViews>
  <sheetFormatPr baseColWidth="10" defaultRowHeight="15"/>
  <sheetData>
    <row r="1" spans="1:1">
      <c r="A1" s="4" t="s">
        <v>0</v>
      </c>
    </row>
    <row r="2" spans="1:1" s="1" customFormat="1"/>
    <row r="3" spans="1:1" s="1" customFormat="1"/>
    <row r="4" spans="1:1" s="1" customFormat="1"/>
    <row r="5" spans="1:1" s="1" customFormat="1"/>
    <row r="6" spans="1:1" s="1" customFormat="1"/>
    <row r="7" spans="1:1" s="1" customFormat="1"/>
    <row r="8" spans="1:1" s="1" customFormat="1"/>
    <row r="9" spans="1:1" s="1" customFormat="1"/>
    <row r="10" spans="1:1" s="1" customFormat="1"/>
    <row r="11" spans="1:1" s="1" customFormat="1"/>
    <row r="12" spans="1:1" s="1" customFormat="1"/>
    <row r="13" spans="1:1" s="1" customFormat="1"/>
    <row r="14" spans="1:1" s="1" customFormat="1"/>
    <row r="15" spans="1:1" s="1" customFormat="1"/>
    <row r="16" spans="1:1" s="1" customFormat="1"/>
    <row r="17" spans="1:3" s="1" customFormat="1"/>
    <row r="18" spans="1:3" s="1" customFormat="1"/>
    <row r="19" spans="1:3" s="1" customFormat="1"/>
    <row r="20" spans="1:3" s="1" customFormat="1"/>
    <row r="21" spans="1:3" s="1" customFormat="1"/>
    <row r="22" spans="1:3" s="1" customFormat="1"/>
    <row r="23" spans="1:3" s="1" customFormat="1">
      <c r="A23" s="9" t="s">
        <v>2</v>
      </c>
    </row>
    <row r="24" spans="1:3" s="1" customFormat="1">
      <c r="A24" s="10" t="s">
        <v>3</v>
      </c>
    </row>
    <row r="28" spans="1:3">
      <c r="A28" s="6"/>
      <c r="B28" s="6" t="s">
        <v>1</v>
      </c>
      <c r="C28" s="6"/>
    </row>
    <row r="29" spans="1:3">
      <c r="A29" s="8">
        <v>2008</v>
      </c>
      <c r="B29" s="7">
        <v>198600</v>
      </c>
      <c r="C29" s="6"/>
    </row>
    <row r="30" spans="1:3">
      <c r="A30" s="8">
        <v>2009</v>
      </c>
      <c r="B30" s="7">
        <v>204800</v>
      </c>
      <c r="C30" s="6"/>
    </row>
    <row r="31" spans="1:3">
      <c r="A31" s="8">
        <v>2010</v>
      </c>
      <c r="B31" s="7">
        <v>204700</v>
      </c>
      <c r="C31" s="6"/>
    </row>
    <row r="32" spans="1:3">
      <c r="A32" s="8">
        <v>2011</v>
      </c>
      <c r="B32" s="7">
        <v>204200</v>
      </c>
      <c r="C32" s="6"/>
    </row>
    <row r="33" spans="1:3">
      <c r="A33" s="8">
        <v>2012</v>
      </c>
      <c r="B33" s="7">
        <v>203000</v>
      </c>
      <c r="C33" s="6"/>
    </row>
    <row r="34" spans="1:3">
      <c r="A34" s="8">
        <v>2013</v>
      </c>
      <c r="B34" s="7">
        <v>204200</v>
      </c>
      <c r="C34" s="6"/>
    </row>
    <row r="35" spans="1:3">
      <c r="A35" s="8">
        <v>2014</v>
      </c>
      <c r="B35" s="7">
        <v>208500</v>
      </c>
      <c r="C35" s="6"/>
    </row>
    <row r="36" spans="1:3">
      <c r="A36" s="8">
        <v>2015</v>
      </c>
      <c r="B36" s="7">
        <v>212700</v>
      </c>
      <c r="C36" s="6"/>
    </row>
    <row r="37" spans="1:3">
      <c r="A37" s="8">
        <v>2016</v>
      </c>
      <c r="B37" s="7">
        <v>213200</v>
      </c>
      <c r="C37" s="6"/>
    </row>
    <row r="38" spans="1:3">
      <c r="A38" s="8">
        <v>2017</v>
      </c>
      <c r="B38" s="7">
        <v>221300</v>
      </c>
      <c r="C38" s="6"/>
    </row>
    <row r="39" spans="1:3">
      <c r="A39" s="8">
        <v>2018</v>
      </c>
      <c r="B39" s="7">
        <v>238600</v>
      </c>
      <c r="C39" s="6"/>
    </row>
    <row r="40" spans="1:3">
      <c r="A40" s="8">
        <v>2019</v>
      </c>
      <c r="B40" s="7">
        <v>258400</v>
      </c>
      <c r="C40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K11" sqref="K11"/>
    </sheetView>
  </sheetViews>
  <sheetFormatPr baseColWidth="10" defaultRowHeight="15"/>
  <sheetData>
    <row r="1" spans="1:8" ht="15.75">
      <c r="A1" s="47" t="s">
        <v>81</v>
      </c>
      <c r="B1" s="1"/>
      <c r="C1" s="1"/>
      <c r="D1" s="1"/>
      <c r="E1" s="1"/>
      <c r="F1" s="1"/>
      <c r="G1" s="1"/>
      <c r="H1" s="1"/>
    </row>
    <row r="2" spans="1:8">
      <c r="A2" s="48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32" t="s">
        <v>82</v>
      </c>
      <c r="B19" s="1"/>
      <c r="C19" s="1"/>
      <c r="D19" s="1"/>
      <c r="E19" s="1"/>
      <c r="F19" s="1"/>
      <c r="G19" s="1"/>
      <c r="H19" s="1"/>
    </row>
    <row r="20" spans="1:8">
      <c r="A20" s="32" t="s">
        <v>2</v>
      </c>
      <c r="B20" s="1"/>
      <c r="C20" s="1"/>
      <c r="D20" s="1"/>
      <c r="E20" s="1"/>
      <c r="F20" s="1"/>
      <c r="G20" s="1"/>
      <c r="H20" s="1"/>
    </row>
    <row r="21" spans="1:8">
      <c r="A21" s="33" t="s">
        <v>83</v>
      </c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t="s">
        <v>4</v>
      </c>
      <c r="B23" t="s">
        <v>5</v>
      </c>
      <c r="C23" t="s">
        <v>6</v>
      </c>
    </row>
    <row r="24" spans="1:8" ht="16.5">
      <c r="A24" s="11">
        <v>2008</v>
      </c>
      <c r="B24" s="11">
        <v>1</v>
      </c>
    </row>
    <row r="25" spans="1:8" ht="16.5">
      <c r="A25" s="11"/>
      <c r="B25" s="11">
        <v>2</v>
      </c>
      <c r="C25" s="12">
        <v>3.2425217052342958</v>
      </c>
    </row>
    <row r="26" spans="1:8" ht="16.5">
      <c r="A26" s="11"/>
      <c r="B26" s="11">
        <v>3</v>
      </c>
      <c r="C26" s="12">
        <v>-0.29424200587936866</v>
      </c>
    </row>
    <row r="27" spans="1:8" ht="16.5">
      <c r="A27" s="11"/>
      <c r="B27" s="11">
        <v>4</v>
      </c>
      <c r="C27" s="12">
        <v>2.0293793669133606</v>
      </c>
    </row>
    <row r="28" spans="1:8" ht="16.5">
      <c r="A28" s="11">
        <v>2009</v>
      </c>
      <c r="B28" s="11">
        <v>1</v>
      </c>
      <c r="C28" s="12">
        <v>0.7763127312377236</v>
      </c>
    </row>
    <row r="29" spans="1:8" ht="16.5">
      <c r="A29" s="11"/>
      <c r="B29" s="11">
        <v>2</v>
      </c>
      <c r="C29" s="12">
        <v>1.5941888023804722</v>
      </c>
    </row>
    <row r="30" spans="1:8" ht="16.5">
      <c r="A30" s="11"/>
      <c r="B30" s="11">
        <v>3</v>
      </c>
      <c r="C30" s="12">
        <v>-1.2581323483089761</v>
      </c>
    </row>
    <row r="31" spans="1:8" ht="16.5">
      <c r="A31" s="11"/>
      <c r="B31" s="11">
        <v>4</v>
      </c>
      <c r="C31" s="12">
        <v>-1.289268411741773</v>
      </c>
    </row>
    <row r="32" spans="1:8" ht="16.5">
      <c r="A32" s="11">
        <v>2010</v>
      </c>
      <c r="B32" s="11">
        <v>1</v>
      </c>
      <c r="C32" s="12">
        <v>1.760817191897516</v>
      </c>
    </row>
    <row r="33" spans="1:3" ht="16.5">
      <c r="A33" s="11"/>
      <c r="B33" s="11">
        <v>2</v>
      </c>
      <c r="C33" s="12">
        <v>-0.97300738500132411</v>
      </c>
    </row>
    <row r="34" spans="1:3" ht="16.5">
      <c r="A34" s="11"/>
      <c r="B34" s="11">
        <v>3</v>
      </c>
      <c r="C34" s="12">
        <v>-1.3695444716552885</v>
      </c>
    </row>
    <row r="35" spans="1:3" ht="16.5">
      <c r="A35" s="11"/>
      <c r="B35" s="11">
        <v>4</v>
      </c>
      <c r="C35" s="12">
        <v>2.0845921218007391</v>
      </c>
    </row>
    <row r="36" spans="1:3" ht="16.5">
      <c r="A36" s="11">
        <v>2011</v>
      </c>
      <c r="B36" s="11">
        <v>1</v>
      </c>
      <c r="C36" s="12">
        <v>0.82030817087486696</v>
      </c>
    </row>
    <row r="37" spans="1:3" ht="16.5">
      <c r="A37" s="11"/>
      <c r="B37" s="11">
        <v>2</v>
      </c>
      <c r="C37" s="12">
        <v>0.82660475057960525</v>
      </c>
    </row>
    <row r="38" spans="1:3" ht="16.5">
      <c r="A38" s="11"/>
      <c r="B38" s="11">
        <v>3</v>
      </c>
      <c r="C38" s="12">
        <v>-4.9144323087977853</v>
      </c>
    </row>
    <row r="39" spans="1:3" ht="16.5">
      <c r="A39" s="11"/>
      <c r="B39" s="11">
        <v>4</v>
      </c>
      <c r="C39" s="12">
        <v>1.568640505124975</v>
      </c>
    </row>
    <row r="40" spans="1:3" ht="16.5">
      <c r="A40" s="11">
        <v>2012</v>
      </c>
      <c r="B40" s="11">
        <v>1</v>
      </c>
      <c r="C40" s="12">
        <v>-1.7099160006491587</v>
      </c>
    </row>
    <row r="41" spans="1:3" ht="16.5">
      <c r="A41" s="11"/>
      <c r="B41" s="11">
        <v>2</v>
      </c>
      <c r="C41" s="12">
        <v>3.2791934803226468</v>
      </c>
    </row>
    <row r="42" spans="1:3" ht="16.5">
      <c r="A42" s="11"/>
      <c r="B42" s="11">
        <v>3</v>
      </c>
      <c r="C42" s="12">
        <v>-1.1356904891603392</v>
      </c>
    </row>
    <row r="43" spans="1:3" ht="16.5">
      <c r="A43" s="11"/>
      <c r="B43" s="11">
        <v>4</v>
      </c>
      <c r="C43" s="12">
        <v>1.9270801040080556</v>
      </c>
    </row>
    <row r="44" spans="1:3" ht="16.5">
      <c r="A44" s="11">
        <v>2013</v>
      </c>
      <c r="B44" s="11">
        <v>1</v>
      </c>
      <c r="C44" s="12">
        <v>-3.3624276637408457</v>
      </c>
    </row>
    <row r="45" spans="1:3" ht="16.5">
      <c r="A45" s="11"/>
      <c r="B45" s="11">
        <v>2</v>
      </c>
      <c r="C45" s="12">
        <v>2.1998629301705819E-2</v>
      </c>
    </row>
    <row r="46" spans="1:3" ht="16.5">
      <c r="A46" s="11"/>
      <c r="B46" s="11">
        <v>3</v>
      </c>
      <c r="C46" s="12">
        <v>4.6458512105535448</v>
      </c>
    </row>
    <row r="47" spans="1:3" ht="16.5">
      <c r="A47" s="11"/>
      <c r="B47" s="11">
        <v>4</v>
      </c>
      <c r="C47" s="12">
        <v>1.4729988395596507</v>
      </c>
    </row>
    <row r="48" spans="1:3" ht="16.5">
      <c r="A48" s="11">
        <v>2014</v>
      </c>
      <c r="B48" s="11">
        <v>1</v>
      </c>
      <c r="C48" s="12">
        <v>1.2929827195899009</v>
      </c>
    </row>
    <row r="49" spans="1:3" ht="16.5">
      <c r="A49" s="11"/>
      <c r="B49" s="11">
        <v>2</v>
      </c>
      <c r="C49" s="12">
        <v>-2.8891015533579605</v>
      </c>
    </row>
    <row r="50" spans="1:3" ht="16.5">
      <c r="A50" s="11"/>
      <c r="B50" s="11">
        <v>3</v>
      </c>
      <c r="C50" s="12">
        <v>-1.6462702232115305</v>
      </c>
    </row>
    <row r="51" spans="1:3" ht="16.5">
      <c r="A51" s="11"/>
      <c r="B51" s="11">
        <v>4</v>
      </c>
      <c r="C51" s="12">
        <v>1.9399448139062656</v>
      </c>
    </row>
    <row r="52" spans="1:3" ht="16.5">
      <c r="A52" s="11">
        <v>2015</v>
      </c>
      <c r="B52" s="11">
        <v>1</v>
      </c>
      <c r="C52" s="12">
        <v>-0.21156553896059904</v>
      </c>
    </row>
    <row r="53" spans="1:3" ht="16.5">
      <c r="A53" s="11"/>
      <c r="B53" s="11">
        <v>2</v>
      </c>
      <c r="C53" s="12">
        <v>1.8408926091447029</v>
      </c>
    </row>
    <row r="54" spans="1:3" ht="16.5">
      <c r="A54" s="11"/>
      <c r="B54" s="11">
        <v>3</v>
      </c>
      <c r="C54" s="12">
        <v>1.9285960043148975E-2</v>
      </c>
    </row>
    <row r="55" spans="1:3" ht="16.5">
      <c r="A55" s="11"/>
      <c r="B55" s="11">
        <v>4</v>
      </c>
      <c r="C55" s="12">
        <v>2.9978728373865522</v>
      </c>
    </row>
    <row r="56" spans="1:3" ht="16.5">
      <c r="A56" s="11">
        <v>2016</v>
      </c>
      <c r="B56" s="11">
        <v>1</v>
      </c>
      <c r="C56" s="12">
        <v>-0.72574350709054158</v>
      </c>
    </row>
    <row r="57" spans="1:3" ht="16.5">
      <c r="A57" s="11"/>
      <c r="B57" s="11">
        <v>2</v>
      </c>
      <c r="C57" s="12">
        <v>-0.76318793350831982</v>
      </c>
    </row>
    <row r="58" spans="1:3" ht="16.5">
      <c r="A58" s="11"/>
      <c r="B58" s="11">
        <v>3</v>
      </c>
      <c r="C58" s="12">
        <v>0.75354206080544373</v>
      </c>
    </row>
    <row r="59" spans="1:3" ht="16.5">
      <c r="A59" s="11"/>
      <c r="B59" s="11">
        <v>4</v>
      </c>
      <c r="C59" s="12">
        <v>-3.4542204227804802</v>
      </c>
    </row>
    <row r="60" spans="1:3" ht="16.5">
      <c r="A60" s="11">
        <v>2017</v>
      </c>
      <c r="B60" s="11">
        <v>1</v>
      </c>
      <c r="C60" s="12">
        <v>4.1003427134296118</v>
      </c>
    </row>
    <row r="61" spans="1:3" ht="16.5">
      <c r="A61" s="11"/>
      <c r="B61" s="11">
        <v>2</v>
      </c>
      <c r="C61" s="12">
        <v>3.5362096476951592</v>
      </c>
    </row>
    <row r="62" spans="1:3" ht="16.5">
      <c r="A62" s="11"/>
      <c r="B62" s="11">
        <v>3</v>
      </c>
      <c r="C62" s="12">
        <v>-2.8073945315075974</v>
      </c>
    </row>
    <row r="63" spans="1:3" ht="16.5">
      <c r="A63" s="11"/>
      <c r="B63" s="11">
        <v>4</v>
      </c>
      <c r="C63" s="12">
        <v>4.5750721938991461</v>
      </c>
    </row>
    <row r="64" spans="1:3" ht="16.5">
      <c r="A64" s="11">
        <v>2018</v>
      </c>
      <c r="B64" s="11">
        <v>1</v>
      </c>
      <c r="C64" s="12">
        <v>-1.9257170721733559</v>
      </c>
    </row>
    <row r="65" spans="1:3" ht="16.5">
      <c r="A65" s="11"/>
      <c r="B65" s="11">
        <v>2</v>
      </c>
      <c r="C65" s="12">
        <v>9.5746183191374001</v>
      </c>
    </row>
    <row r="66" spans="1:3" ht="16.5">
      <c r="A66" s="11"/>
      <c r="B66" s="11">
        <v>3</v>
      </c>
      <c r="C66" s="12">
        <v>0.44138502257963808</v>
      </c>
    </row>
    <row r="67" spans="1:3" ht="16.5">
      <c r="A67" s="11"/>
      <c r="B67" s="11">
        <v>4</v>
      </c>
      <c r="C67" s="12">
        <v>-2.7742796054801175</v>
      </c>
    </row>
    <row r="68" spans="1:3" ht="16.5">
      <c r="A68" s="11">
        <v>2019</v>
      </c>
      <c r="B68" s="11">
        <v>1</v>
      </c>
      <c r="C68" s="12">
        <v>1.5827086918448288</v>
      </c>
    </row>
    <row r="69" spans="1:3" ht="16.5">
      <c r="A69" s="11"/>
      <c r="B69" s="11">
        <v>2</v>
      </c>
      <c r="C69" s="12">
        <v>2.0207595561152232</v>
      </c>
    </row>
    <row r="70" spans="1:3" ht="16.5">
      <c r="A70" s="11"/>
      <c r="B70" s="11">
        <v>3</v>
      </c>
      <c r="C70" s="12">
        <v>7.1017127046801392</v>
      </c>
    </row>
    <row r="71" spans="1:3" ht="16.5">
      <c r="A71" s="11"/>
      <c r="B71" s="11">
        <v>4</v>
      </c>
      <c r="C71" s="12">
        <v>5.5851576613654288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workbookViewId="0">
      <selection activeCell="I29" sqref="I29"/>
    </sheetView>
  </sheetViews>
  <sheetFormatPr baseColWidth="10" defaultColWidth="11.42578125" defaultRowHeight="15"/>
  <cols>
    <col min="1" max="4" width="11.42578125" style="1"/>
    <col min="5" max="5" width="14.140625" style="1" customWidth="1"/>
    <col min="6" max="16384" width="11.42578125" style="1"/>
  </cols>
  <sheetData>
    <row r="1" spans="1:9" ht="16.5" customHeight="1">
      <c r="A1" s="2" t="s">
        <v>57</v>
      </c>
      <c r="B1" s="29"/>
      <c r="C1" s="29"/>
      <c r="D1" s="29"/>
      <c r="E1" s="29"/>
      <c r="F1" s="29"/>
      <c r="G1" s="29"/>
      <c r="H1" s="29"/>
      <c r="I1" s="29"/>
    </row>
    <row r="2" spans="1:9">
      <c r="A2" s="3"/>
    </row>
    <row r="4" spans="1:9">
      <c r="D4" s="1" t="s">
        <v>26</v>
      </c>
    </row>
    <row r="5" spans="1:9">
      <c r="D5" s="1" t="s">
        <v>27</v>
      </c>
    </row>
    <row r="6" spans="1:9">
      <c r="D6" s="1" t="s">
        <v>33</v>
      </c>
    </row>
    <row r="7" spans="1:9">
      <c r="D7" s="1" t="s">
        <v>34</v>
      </c>
    </row>
    <row r="22" spans="2:15">
      <c r="B22" s="32" t="s">
        <v>2</v>
      </c>
    </row>
    <row r="23" spans="2:15">
      <c r="B23" s="32" t="s">
        <v>58</v>
      </c>
    </row>
    <row r="24" spans="2:15">
      <c r="B24" s="32" t="s">
        <v>59</v>
      </c>
    </row>
    <row r="25" spans="2:15">
      <c r="B25" s="32" t="s">
        <v>60</v>
      </c>
      <c r="O25" s="1" t="s">
        <v>62</v>
      </c>
    </row>
    <row r="26" spans="2:15">
      <c r="B26" s="33" t="s">
        <v>61</v>
      </c>
    </row>
    <row r="30" spans="2:15">
      <c r="C30" s="5"/>
      <c r="D30" s="5" t="s">
        <v>32</v>
      </c>
      <c r="E30" s="5"/>
      <c r="F30" s="5"/>
      <c r="G30" s="5"/>
    </row>
    <row r="31" spans="2:15">
      <c r="C31" s="5"/>
      <c r="D31" s="5" t="s">
        <v>28</v>
      </c>
      <c r="E31" s="5" t="s">
        <v>29</v>
      </c>
      <c r="F31" s="5" t="s">
        <v>30</v>
      </c>
      <c r="G31" s="5" t="s">
        <v>31</v>
      </c>
    </row>
    <row r="32" spans="2:15">
      <c r="C32" s="5" t="s">
        <v>35</v>
      </c>
      <c r="D32" s="35">
        <v>7.4361294001549672</v>
      </c>
      <c r="E32" s="35">
        <v>5.1728197971388896</v>
      </c>
      <c r="F32" s="35">
        <v>0.46588788617545485</v>
      </c>
      <c r="G32" s="35">
        <v>1.7375480054992052</v>
      </c>
    </row>
    <row r="33" spans="1:7">
      <c r="C33" s="5" t="s">
        <v>36</v>
      </c>
      <c r="D33" s="35">
        <v>7.348211793546195</v>
      </c>
      <c r="E33" s="35">
        <v>8.072643494713267</v>
      </c>
      <c r="F33" s="35">
        <v>0.38955837914588415</v>
      </c>
      <c r="G33" s="35">
        <v>4.549871612533706</v>
      </c>
    </row>
    <row r="34" spans="1:7">
      <c r="C34" s="5" t="s">
        <v>37</v>
      </c>
      <c r="D34" s="35">
        <v>7.149700481854766</v>
      </c>
      <c r="E34" s="35">
        <v>10.198263935377337</v>
      </c>
      <c r="F34" s="35">
        <v>0.61194795838319882</v>
      </c>
      <c r="G34" s="35">
        <v>6.9916767081715534</v>
      </c>
    </row>
    <row r="35" spans="1:7">
      <c r="C35" s="5" t="s">
        <v>38</v>
      </c>
      <c r="D35" s="35">
        <v>6.777199360414798</v>
      </c>
      <c r="E35" s="35">
        <v>11.265817479086513</v>
      </c>
      <c r="F35" s="35">
        <v>0.92669088793274357</v>
      </c>
      <c r="G35" s="35">
        <v>8.3422311249161698</v>
      </c>
    </row>
    <row r="36" spans="1:7">
      <c r="C36" s="5" t="s">
        <v>39</v>
      </c>
      <c r="D36" s="35">
        <v>6.4787183095940666</v>
      </c>
      <c r="E36" s="35">
        <v>10.08542740454067</v>
      </c>
      <c r="F36" s="35">
        <v>1.1653537049778222</v>
      </c>
      <c r="G36" s="35">
        <v>7.7758556116352482</v>
      </c>
    </row>
    <row r="37" spans="1:7">
      <c r="C37" s="5" t="s">
        <v>40</v>
      </c>
      <c r="D37" s="35">
        <v>5.5416635472037132</v>
      </c>
      <c r="E37" s="35">
        <v>8.6004158788189891</v>
      </c>
      <c r="F37" s="35">
        <v>1.1599411045394425</v>
      </c>
      <c r="G37" s="35">
        <v>6.6962489482798935</v>
      </c>
    </row>
    <row r="38" spans="1:7">
      <c r="C38" s="5" t="s">
        <v>41</v>
      </c>
      <c r="D38" s="35">
        <v>4.9405260400681295</v>
      </c>
      <c r="E38" s="35">
        <v>6.9044913701359496</v>
      </c>
      <c r="F38" s="35">
        <v>1.0533962389281577</v>
      </c>
      <c r="G38" s="35">
        <v>5.2411320845302587</v>
      </c>
    </row>
    <row r="39" spans="1:7">
      <c r="C39" s="5" t="s">
        <v>42</v>
      </c>
      <c r="D39" s="35">
        <v>4.0131365859825356</v>
      </c>
      <c r="E39" s="35">
        <v>5.0073435897063607</v>
      </c>
      <c r="F39" s="35">
        <v>0.84572078203104017</v>
      </c>
      <c r="G39" s="35">
        <v>3.5676642484470018</v>
      </c>
    </row>
    <row r="40" spans="1:7">
      <c r="A40" s="30"/>
      <c r="C40" s="5" t="s">
        <v>43</v>
      </c>
      <c r="D40" s="35">
        <v>3.0906890086155747</v>
      </c>
      <c r="E40" s="35">
        <v>3.3742606717670434</v>
      </c>
      <c r="F40" s="35">
        <v>0.66693565613652006</v>
      </c>
      <c r="G40" s="35">
        <v>2.3087531397707366</v>
      </c>
    </row>
    <row r="41" spans="1:7">
      <c r="A41" s="30"/>
      <c r="C41" s="5" t="s">
        <v>44</v>
      </c>
      <c r="D41" s="35">
        <v>2.1039479016850606</v>
      </c>
      <c r="E41" s="35">
        <v>2.0533738682663927</v>
      </c>
      <c r="F41" s="35">
        <v>0.43112886997904343</v>
      </c>
      <c r="G41" s="35">
        <v>1.307657925552153</v>
      </c>
    </row>
    <row r="42" spans="1:7">
      <c r="A42" s="30"/>
      <c r="C42" s="5" t="s">
        <v>45</v>
      </c>
      <c r="D42" s="35">
        <v>1.4457409672813482</v>
      </c>
      <c r="E42" s="35">
        <v>1.2755837140233524</v>
      </c>
      <c r="F42" s="35">
        <v>0.35945874578413395</v>
      </c>
      <c r="G42" s="35">
        <v>0.80396353060056169</v>
      </c>
    </row>
    <row r="43" spans="1:7">
      <c r="A43" s="30"/>
      <c r="C43" s="5" t="s">
        <v>46</v>
      </c>
      <c r="D43" s="35">
        <v>0.98057720035157825</v>
      </c>
      <c r="E43" s="35">
        <v>0.91762237824842052</v>
      </c>
      <c r="F43" s="35">
        <v>0.26692249531210388</v>
      </c>
      <c r="G43" s="35">
        <v>0.59831963199612459</v>
      </c>
    </row>
    <row r="44" spans="1:7">
      <c r="A44" s="30"/>
      <c r="C44" s="5" t="s">
        <v>47</v>
      </c>
      <c r="D44" s="35">
        <v>0.84163819451799882</v>
      </c>
      <c r="E44" s="35">
        <v>0.99652665859303147</v>
      </c>
      <c r="F44" s="35">
        <v>0.1947120766518656</v>
      </c>
      <c r="G44" s="35">
        <v>0.44436004765378445</v>
      </c>
    </row>
    <row r="45" spans="1:7">
      <c r="C45" s="5" t="s">
        <v>48</v>
      </c>
      <c r="D45" s="35">
        <v>0.11277650824174015</v>
      </c>
      <c r="E45" s="35">
        <v>7.4116675885419286E-2</v>
      </c>
      <c r="F45" s="35">
        <v>0.17616184499074738</v>
      </c>
      <c r="G45" s="35">
        <v>0.24853966577831413</v>
      </c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9" sqref="A29"/>
    </sheetView>
  </sheetViews>
  <sheetFormatPr baseColWidth="10" defaultRowHeight="15"/>
  <cols>
    <col min="1" max="1" width="56.42578125" customWidth="1"/>
  </cols>
  <sheetData>
    <row r="1" spans="1:5">
      <c r="A1" s="34" t="s">
        <v>73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40">
        <v>2016</v>
      </c>
      <c r="C3" s="40">
        <v>2017</v>
      </c>
      <c r="D3" s="40">
        <v>2018</v>
      </c>
      <c r="E3" s="41">
        <v>2019</v>
      </c>
    </row>
    <row r="4" spans="1:5" ht="30">
      <c r="A4" s="42" t="s">
        <v>69</v>
      </c>
      <c r="B4" s="43" t="s">
        <v>70</v>
      </c>
      <c r="C4" s="43" t="s">
        <v>71</v>
      </c>
      <c r="D4" s="43" t="s">
        <v>70</v>
      </c>
      <c r="E4" s="44" t="s">
        <v>72</v>
      </c>
    </row>
    <row r="5" spans="1:5">
      <c r="A5" s="1"/>
      <c r="B5" s="1"/>
      <c r="C5" s="1"/>
      <c r="D5" s="1"/>
      <c r="E5" s="1"/>
    </row>
    <row r="6" spans="1:5">
      <c r="A6" s="32" t="s">
        <v>2</v>
      </c>
      <c r="B6" s="1"/>
      <c r="C6" s="1"/>
      <c r="D6" s="1"/>
      <c r="E6" s="1"/>
    </row>
    <row r="7" spans="1:5">
      <c r="A7" s="33" t="s">
        <v>74</v>
      </c>
      <c r="B7" s="1"/>
      <c r="C7" s="1"/>
      <c r="D7" s="1"/>
      <c r="E7" s="1"/>
    </row>
  </sheetData>
  <pageMargins left="0.7" right="0.7" top="0.75" bottom="0.75" header="0.3" footer="0.3"/>
  <ignoredErrors>
    <ignoredError sqref="B4:E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33"/>
  <sheetViews>
    <sheetView topLeftCell="A7" workbookViewId="0">
      <selection activeCell="J17" sqref="J17"/>
    </sheetView>
  </sheetViews>
  <sheetFormatPr baseColWidth="10" defaultRowHeight="15"/>
  <cols>
    <col min="1" max="1" width="26" bestFit="1" customWidth="1"/>
  </cols>
  <sheetData>
    <row r="7" spans="1:9" ht="15.75">
      <c r="A7" s="47" t="s">
        <v>80</v>
      </c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17">
      <c r="A17" s="1"/>
      <c r="B17" s="1"/>
      <c r="C17" s="1"/>
      <c r="D17" s="1"/>
      <c r="E17" s="1"/>
      <c r="F17" s="1"/>
      <c r="G17" s="1"/>
      <c r="H17" s="1"/>
      <c r="I17" s="1"/>
    </row>
    <row r="18" spans="1:17">
      <c r="A18" s="1"/>
      <c r="B18" s="1"/>
      <c r="C18" s="1"/>
      <c r="D18" s="1"/>
      <c r="E18" s="1"/>
      <c r="F18" s="1"/>
      <c r="G18" s="1"/>
      <c r="H18" s="1"/>
      <c r="I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</row>
    <row r="24" spans="1:17">
      <c r="A24" s="1"/>
      <c r="B24" s="1"/>
      <c r="C24" s="1"/>
      <c r="D24" s="1"/>
      <c r="E24" s="1"/>
      <c r="F24" s="1"/>
      <c r="G24" s="1"/>
      <c r="H24" s="1"/>
      <c r="I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</row>
    <row r="27" spans="1:17">
      <c r="A27" s="32" t="s">
        <v>2</v>
      </c>
      <c r="B27" s="1"/>
      <c r="C27" s="1"/>
      <c r="D27" s="1"/>
      <c r="E27" s="1"/>
      <c r="F27" s="1"/>
      <c r="G27" s="1"/>
      <c r="H27" s="1"/>
      <c r="I27" s="1"/>
    </row>
    <row r="28" spans="1:17">
      <c r="A28" s="33" t="s">
        <v>61</v>
      </c>
      <c r="B28" s="1"/>
      <c r="C28" s="1"/>
      <c r="D28" s="1"/>
      <c r="E28" s="1"/>
      <c r="F28" s="1"/>
      <c r="G28" s="1"/>
      <c r="H28" s="1"/>
      <c r="I28" s="1"/>
    </row>
    <row r="29" spans="1:17">
      <c r="A29" s="10"/>
    </row>
    <row r="30" spans="1:17">
      <c r="A30" s="6"/>
      <c r="B30" s="6">
        <v>2016</v>
      </c>
      <c r="C30" s="6"/>
      <c r="D30" s="6"/>
      <c r="E30" s="6"/>
      <c r="F30" s="6">
        <v>2017</v>
      </c>
      <c r="G30" s="6"/>
      <c r="H30" s="6"/>
      <c r="I30" s="6"/>
      <c r="J30" s="6">
        <v>2018</v>
      </c>
      <c r="K30" s="6"/>
      <c r="L30" s="6"/>
      <c r="M30" s="6"/>
      <c r="N30" s="6">
        <v>2019</v>
      </c>
      <c r="O30" s="6"/>
      <c r="P30" s="6"/>
      <c r="Q30" s="6"/>
    </row>
    <row r="31" spans="1:17">
      <c r="A31" s="6"/>
      <c r="B31" s="45" t="s">
        <v>75</v>
      </c>
      <c r="C31" s="45" t="s">
        <v>76</v>
      </c>
      <c r="D31" s="45" t="s">
        <v>77</v>
      </c>
      <c r="E31" s="45" t="s">
        <v>78</v>
      </c>
      <c r="F31" s="45" t="s">
        <v>75</v>
      </c>
      <c r="G31" s="45" t="s">
        <v>76</v>
      </c>
      <c r="H31" s="45" t="s">
        <v>77</v>
      </c>
      <c r="I31" s="45" t="s">
        <v>78</v>
      </c>
      <c r="J31" s="45" t="s">
        <v>75</v>
      </c>
      <c r="K31" s="45" t="s">
        <v>76</v>
      </c>
      <c r="L31" s="45" t="s">
        <v>77</v>
      </c>
      <c r="M31" s="45" t="s">
        <v>78</v>
      </c>
      <c r="N31" s="45" t="s">
        <v>75</v>
      </c>
      <c r="O31" s="45" t="s">
        <v>76</v>
      </c>
      <c r="P31" s="45" t="s">
        <v>77</v>
      </c>
      <c r="Q31" s="45" t="s">
        <v>78</v>
      </c>
    </row>
    <row r="32" spans="1:17">
      <c r="A32" s="45" t="s">
        <v>79</v>
      </c>
      <c r="B32" s="46">
        <v>0.44755806292208861</v>
      </c>
      <c r="C32" s="46">
        <v>0.44007832146353637</v>
      </c>
      <c r="D32" s="46">
        <v>0.44634504619428661</v>
      </c>
      <c r="E32" s="46">
        <v>0.43816290804242614</v>
      </c>
      <c r="F32" s="46">
        <v>0.44249851668473922</v>
      </c>
      <c r="G32" s="46">
        <v>0.42983787836191545</v>
      </c>
      <c r="H32" s="46">
        <v>0.43129288205757216</v>
      </c>
      <c r="I32" s="46">
        <v>0.43295295143496226</v>
      </c>
      <c r="J32" s="46">
        <v>0.44458073597426101</v>
      </c>
      <c r="K32" s="46">
        <v>0.43717629004412045</v>
      </c>
      <c r="L32" s="46">
        <v>0.44309482494641217</v>
      </c>
      <c r="M32" s="46">
        <v>0.43635670731707316</v>
      </c>
      <c r="N32" s="46">
        <v>0.44676548579713465</v>
      </c>
      <c r="O32" s="46">
        <v>0.44219462129909892</v>
      </c>
      <c r="P32" s="46">
        <v>0.47687779386765722</v>
      </c>
      <c r="Q32" s="46">
        <v>0.49585672280138998</v>
      </c>
    </row>
    <row r="33" spans="1:17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A19" sqref="A19"/>
    </sheetView>
  </sheetViews>
  <sheetFormatPr baseColWidth="10" defaultColWidth="11.42578125" defaultRowHeight="15"/>
  <cols>
    <col min="1" max="16384" width="11.42578125" style="1"/>
  </cols>
  <sheetData>
    <row r="1" spans="1:10">
      <c r="A1" s="34" t="s">
        <v>54</v>
      </c>
      <c r="B1" s="13"/>
      <c r="C1" s="13"/>
      <c r="D1" s="13"/>
      <c r="E1" s="13"/>
      <c r="F1" s="13"/>
    </row>
    <row r="7" spans="1:10">
      <c r="H7" s="14"/>
    </row>
    <row r="8" spans="1:10">
      <c r="H8" s="14"/>
    </row>
    <row r="9" spans="1:10">
      <c r="H9" s="14"/>
    </row>
    <row r="10" spans="1:10">
      <c r="H10" s="14"/>
      <c r="I10" s="49"/>
      <c r="J10" s="49"/>
    </row>
    <row r="11" spans="1:10">
      <c r="I11" s="49"/>
      <c r="J11" s="49"/>
    </row>
    <row r="17" spans="1:6">
      <c r="A17" s="32" t="s">
        <v>2</v>
      </c>
    </row>
    <row r="18" spans="1:6">
      <c r="A18" s="32" t="s">
        <v>84</v>
      </c>
    </row>
    <row r="19" spans="1:6">
      <c r="A19" s="32" t="s">
        <v>55</v>
      </c>
    </row>
    <row r="20" spans="1:6">
      <c r="A20" s="33" t="s">
        <v>56</v>
      </c>
    </row>
    <row r="22" spans="1:6">
      <c r="A22" s="5" t="s">
        <v>7</v>
      </c>
      <c r="B22" s="5" t="s">
        <v>8</v>
      </c>
      <c r="C22" s="5" t="s">
        <v>9</v>
      </c>
      <c r="D22" s="5" t="s">
        <v>10</v>
      </c>
      <c r="E22" s="5" t="s">
        <v>11</v>
      </c>
      <c r="F22" s="5" t="s">
        <v>12</v>
      </c>
    </row>
    <row r="23" spans="1:6">
      <c r="A23" s="31">
        <v>0.84</v>
      </c>
      <c r="B23" s="31">
        <v>2.6030021009644185E-2</v>
      </c>
      <c r="C23" s="31">
        <v>9.0909090909090905E-3</v>
      </c>
      <c r="D23" s="31">
        <v>8.6363636363636365E-2</v>
      </c>
      <c r="E23" s="31">
        <v>1.7045454545454544E-2</v>
      </c>
      <c r="F23" s="31">
        <v>1.1234675194275926E-2</v>
      </c>
    </row>
    <row r="27" spans="1:6">
      <c r="A27" s="25"/>
      <c r="B27" s="25"/>
      <c r="C27" s="25"/>
      <c r="D27" s="25"/>
      <c r="E27" s="25"/>
      <c r="F27" s="25"/>
    </row>
  </sheetData>
  <mergeCells count="1">
    <mergeCell ref="I10:J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D27" sqref="D27"/>
    </sheetView>
  </sheetViews>
  <sheetFormatPr baseColWidth="10" defaultColWidth="11.42578125" defaultRowHeight="15"/>
  <cols>
    <col min="1" max="1" width="21.85546875" style="1" customWidth="1"/>
    <col min="2" max="7" width="13.42578125" style="1" customWidth="1"/>
    <col min="8" max="16384" width="11.42578125" style="1"/>
  </cols>
  <sheetData>
    <row r="1" spans="1:9">
      <c r="A1" s="36" t="s">
        <v>68</v>
      </c>
      <c r="B1" s="15"/>
      <c r="C1" s="15"/>
      <c r="D1" s="15"/>
      <c r="E1" s="16"/>
      <c r="F1" s="16"/>
      <c r="G1" s="16"/>
      <c r="H1" s="17"/>
    </row>
    <row r="2" spans="1:9">
      <c r="A2" s="18"/>
      <c r="B2" s="18"/>
      <c r="C2" s="18"/>
      <c r="D2" s="18"/>
      <c r="E2" s="19"/>
      <c r="F2" s="19"/>
      <c r="G2" s="19"/>
      <c r="H2" s="19"/>
    </row>
    <row r="3" spans="1:9" ht="75">
      <c r="A3" s="20"/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19"/>
    </row>
    <row r="4" spans="1:9">
      <c r="A4" s="37" t="s">
        <v>19</v>
      </c>
      <c r="B4" s="22">
        <v>219</v>
      </c>
      <c r="C4" s="22">
        <v>974</v>
      </c>
      <c r="D4" s="22">
        <v>1193</v>
      </c>
      <c r="E4" s="23">
        <f>C4/D4</f>
        <v>0.81642917015926242</v>
      </c>
      <c r="F4" s="24">
        <f t="shared" ref="F4:F10" si="0">D4/D$10</f>
        <v>7.1225156271455606E-3</v>
      </c>
      <c r="G4" s="24">
        <v>0.15122669352565413</v>
      </c>
      <c r="H4" s="19"/>
    </row>
    <row r="5" spans="1:9">
      <c r="A5" s="38" t="s">
        <v>20</v>
      </c>
      <c r="B5" s="22">
        <v>3385</v>
      </c>
      <c r="C5" s="22">
        <v>13548</v>
      </c>
      <c r="D5" s="22">
        <v>16933</v>
      </c>
      <c r="E5" s="24">
        <f t="shared" ref="E5:E10" si="1">C5/D5</f>
        <v>0.80009449004901667</v>
      </c>
      <c r="F5" s="24">
        <f t="shared" si="0"/>
        <v>0.1010943479584709</v>
      </c>
      <c r="G5" s="24">
        <v>6.1246645772530826E-2</v>
      </c>
      <c r="H5" s="19"/>
    </row>
    <row r="6" spans="1:9">
      <c r="A6" s="38" t="s">
        <v>21</v>
      </c>
      <c r="B6" s="22">
        <v>7334</v>
      </c>
      <c r="C6" s="22">
        <v>43089</v>
      </c>
      <c r="D6" s="22">
        <v>50423</v>
      </c>
      <c r="E6" s="24">
        <f t="shared" si="1"/>
        <v>0.85455050274676236</v>
      </c>
      <c r="F6" s="24">
        <f t="shared" si="0"/>
        <v>0.30103822755034421</v>
      </c>
      <c r="G6" s="24">
        <v>0.13606780269220814</v>
      </c>
      <c r="H6" s="19"/>
    </row>
    <row r="7" spans="1:9">
      <c r="A7" s="38" t="s">
        <v>22</v>
      </c>
      <c r="B7" s="22">
        <v>9228</v>
      </c>
      <c r="C7" s="22">
        <v>51566</v>
      </c>
      <c r="D7" s="22">
        <v>60794</v>
      </c>
      <c r="E7" s="24">
        <f t="shared" si="1"/>
        <v>0.84820870480639532</v>
      </c>
      <c r="F7" s="24">
        <f t="shared" si="0"/>
        <v>0.36295575443142264</v>
      </c>
      <c r="G7" s="24">
        <v>0.1845923524800181</v>
      </c>
      <c r="H7" s="19"/>
    </row>
    <row r="8" spans="1:9">
      <c r="A8" s="38" t="s">
        <v>23</v>
      </c>
      <c r="B8" s="22">
        <v>4579</v>
      </c>
      <c r="C8" s="22">
        <v>25147</v>
      </c>
      <c r="D8" s="22">
        <v>29726</v>
      </c>
      <c r="E8" s="24">
        <f t="shared" si="1"/>
        <v>0.84595976586153532</v>
      </c>
      <c r="F8" s="24">
        <f t="shared" si="0"/>
        <v>0.17747183531645344</v>
      </c>
      <c r="G8" s="24">
        <v>0.19824762118078484</v>
      </c>
      <c r="H8" s="19"/>
    </row>
    <row r="9" spans="1:9">
      <c r="A9" s="38" t="s">
        <v>24</v>
      </c>
      <c r="B9" s="22">
        <v>1263</v>
      </c>
      <c r="C9" s="22">
        <v>7162</v>
      </c>
      <c r="D9" s="22">
        <v>8425</v>
      </c>
      <c r="E9" s="24">
        <f t="shared" si="1"/>
        <v>0.85008902077151338</v>
      </c>
      <c r="F9" s="24">
        <f t="shared" si="0"/>
        <v>5.0299408347612193E-2</v>
      </c>
      <c r="G9" s="24">
        <v>0.26861888434880399</v>
      </c>
      <c r="H9" s="19"/>
      <c r="I9" s="25"/>
    </row>
    <row r="10" spans="1:9" ht="30">
      <c r="A10" s="39" t="s">
        <v>25</v>
      </c>
      <c r="B10" s="26">
        <v>26008</v>
      </c>
      <c r="C10" s="26">
        <v>141489</v>
      </c>
      <c r="D10" s="26">
        <v>167497</v>
      </c>
      <c r="E10" s="27">
        <f t="shared" si="1"/>
        <v>0.84472557717451657</v>
      </c>
      <c r="F10" s="27">
        <f t="shared" si="0"/>
        <v>1</v>
      </c>
      <c r="G10" s="27">
        <f>E10/E$10</f>
        <v>1</v>
      </c>
      <c r="H10" s="19"/>
      <c r="I10" s="28"/>
    </row>
    <row r="11" spans="1:9">
      <c r="A11" s="19"/>
      <c r="B11" s="19"/>
      <c r="C11" s="19"/>
      <c r="D11" s="19"/>
      <c r="E11" s="19"/>
      <c r="F11" s="19"/>
      <c r="G11" s="19"/>
      <c r="H11" s="19"/>
    </row>
    <row r="12" spans="1:9">
      <c r="A12" s="32" t="s">
        <v>2</v>
      </c>
    </row>
    <row r="13" spans="1:9">
      <c r="A13" s="32" t="s">
        <v>63</v>
      </c>
    </row>
    <row r="14" spans="1:9">
      <c r="A14" s="32" t="s">
        <v>64</v>
      </c>
    </row>
    <row r="15" spans="1:9">
      <c r="A15" s="32" t="s">
        <v>65</v>
      </c>
    </row>
    <row r="16" spans="1:9">
      <c r="A16" s="32" t="s">
        <v>66</v>
      </c>
    </row>
    <row r="17" spans="1:1">
      <c r="A17" s="33" t="s">
        <v>67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J28" sqref="J28"/>
    </sheetView>
  </sheetViews>
  <sheetFormatPr baseColWidth="10" defaultColWidth="11.42578125" defaultRowHeight="15"/>
  <cols>
    <col min="1" max="16384" width="11.42578125" style="1"/>
  </cols>
  <sheetData>
    <row r="1" spans="1:17">
      <c r="A1" s="13" t="s">
        <v>49</v>
      </c>
      <c r="B1" s="13"/>
      <c r="C1" s="13"/>
      <c r="D1" s="13"/>
      <c r="E1" s="13"/>
    </row>
    <row r="5" spans="1:17">
      <c r="G5" s="14"/>
    </row>
    <row r="6" spans="1:17">
      <c r="G6" s="14"/>
    </row>
    <row r="7" spans="1:17">
      <c r="G7" s="14"/>
    </row>
    <row r="8" spans="1:17">
      <c r="G8" s="14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>
      <c r="H9" s="49"/>
      <c r="I9" s="49"/>
      <c r="J9" s="49"/>
      <c r="K9" s="49"/>
      <c r="L9" s="49"/>
      <c r="M9" s="49"/>
      <c r="N9" s="49"/>
      <c r="O9" s="49"/>
      <c r="P9" s="49"/>
      <c r="Q9" s="49"/>
    </row>
    <row r="19" spans="1:6">
      <c r="A19" s="32" t="s">
        <v>2</v>
      </c>
    </row>
    <row r="20" spans="1:6">
      <c r="A20" s="32" t="s">
        <v>50</v>
      </c>
    </row>
    <row r="21" spans="1:6">
      <c r="A21" s="32" t="s">
        <v>51</v>
      </c>
    </row>
    <row r="22" spans="1:6">
      <c r="A22" s="32" t="s">
        <v>52</v>
      </c>
    </row>
    <row r="23" spans="1:6">
      <c r="A23" s="33" t="s">
        <v>53</v>
      </c>
    </row>
    <row r="25" spans="1:6">
      <c r="A25" s="5" t="s">
        <v>7</v>
      </c>
      <c r="B25" s="5" t="s">
        <v>8</v>
      </c>
      <c r="C25" s="5" t="s">
        <v>9</v>
      </c>
      <c r="D25" s="5" t="s">
        <v>10</v>
      </c>
      <c r="E25" s="5" t="s">
        <v>11</v>
      </c>
      <c r="F25" s="5" t="s">
        <v>12</v>
      </c>
    </row>
    <row r="26" spans="1:6">
      <c r="A26" s="31">
        <v>0.85</v>
      </c>
      <c r="B26" s="31">
        <v>0.03</v>
      </c>
      <c r="C26" s="31">
        <v>0.01</v>
      </c>
      <c r="D26" s="31">
        <v>0.1</v>
      </c>
      <c r="E26" s="31">
        <v>0.01</v>
      </c>
      <c r="F26" s="31">
        <v>0</v>
      </c>
    </row>
  </sheetData>
  <mergeCells count="1">
    <mergeCell ref="H8:Q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fig1</vt:lpstr>
      <vt:lpstr>fig2</vt:lpstr>
      <vt:lpstr>fig7</vt:lpstr>
      <vt:lpstr>fig8</vt:lpstr>
      <vt:lpstr>fig9</vt:lpstr>
      <vt:lpstr>fig10</vt:lpstr>
      <vt:lpstr>fig11</vt:lpstr>
      <vt:lpstr>fig12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ATTAL-TOUBERT Ketty</cp:lastModifiedBy>
  <dcterms:created xsi:type="dcterms:W3CDTF">2020-09-21T13:22:00Z</dcterms:created>
  <dcterms:modified xsi:type="dcterms:W3CDTF">2021-04-29T13:01:08Z</dcterms:modified>
</cp:coreProperties>
</file>